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 2024-2025 уч.г\Типовое меню для сайта\"/>
    </mc:Choice>
  </mc:AlternateContent>
  <bookViews>
    <workbookView xWindow="0" yWindow="0" windowWidth="8385" windowHeight="10380"/>
  </bookViews>
  <sheets>
    <sheet name="Лист1" sheetId="1" r:id="rId1"/>
  </sheets>
  <definedNames>
    <definedName name="_xlnm._FilterDatabase" localSheetId="0" hidden="1">Лист1!$E$1:$E$164</definedName>
  </definedNames>
  <calcPr calcId="152511"/>
</workbook>
</file>

<file path=xl/calcChain.xml><?xml version="1.0" encoding="utf-8"?>
<calcChain xmlns="http://schemas.openxmlformats.org/spreadsheetml/2006/main">
  <c r="F98" i="1" l="1"/>
  <c r="F121" i="1" l="1"/>
  <c r="F66" i="1" l="1"/>
  <c r="F153" i="1"/>
  <c r="F34" i="1" l="1"/>
  <c r="J34" i="1"/>
  <c r="F19" i="1" l="1"/>
  <c r="J136" i="1" l="1"/>
  <c r="G113" i="1"/>
  <c r="H113" i="1"/>
  <c r="I113" i="1"/>
  <c r="J113" i="1"/>
  <c r="F113" i="1"/>
  <c r="F11" i="1"/>
  <c r="A92" i="1" l="1"/>
  <c r="F145" i="1" l="1"/>
  <c r="J145" i="1" l="1"/>
  <c r="G74" i="1"/>
  <c r="H74" i="1"/>
  <c r="I74" i="1"/>
  <c r="J74" i="1"/>
  <c r="F74" i="1"/>
  <c r="G34" i="1"/>
  <c r="F26" i="1"/>
  <c r="G26" i="1"/>
  <c r="G19" i="1"/>
  <c r="H19" i="1"/>
  <c r="I19" i="1"/>
  <c r="J19" i="1"/>
  <c r="G161" i="1" l="1"/>
  <c r="H161" i="1"/>
  <c r="I161" i="1"/>
  <c r="J161" i="1"/>
  <c r="F90" i="1"/>
  <c r="F161" i="1" l="1"/>
  <c r="F50" i="1" l="1"/>
  <c r="F105" i="1" l="1"/>
  <c r="G90" i="1"/>
  <c r="H34" i="1"/>
  <c r="I34" i="1"/>
  <c r="G129" i="1" l="1"/>
  <c r="B12" i="1"/>
  <c r="A12" i="1"/>
  <c r="G121" i="1" l="1"/>
  <c r="H121" i="1"/>
  <c r="I121" i="1"/>
  <c r="J121" i="1"/>
  <c r="F57" i="1"/>
  <c r="F41" i="1"/>
  <c r="H11" i="1"/>
  <c r="I11" i="1"/>
  <c r="J11" i="1"/>
  <c r="G11" i="1"/>
  <c r="G105" i="1" l="1"/>
  <c r="F82" i="1"/>
  <c r="L162" i="1"/>
  <c r="J153" i="1"/>
  <c r="I153" i="1"/>
  <c r="H153" i="1"/>
  <c r="G153" i="1"/>
  <c r="F162" i="1"/>
  <c r="B146" i="1"/>
  <c r="A146" i="1"/>
  <c r="I145" i="1"/>
  <c r="H145" i="1"/>
  <c r="G145" i="1"/>
  <c r="B137" i="1"/>
  <c r="A137" i="1"/>
  <c r="L146" i="1"/>
  <c r="J146" i="1"/>
  <c r="I136" i="1"/>
  <c r="H136" i="1"/>
  <c r="G136" i="1"/>
  <c r="F136" i="1"/>
  <c r="J129" i="1"/>
  <c r="J130" i="1" s="1"/>
  <c r="I129" i="1"/>
  <c r="I130" i="1" s="1"/>
  <c r="H129" i="1"/>
  <c r="H130" i="1" s="1"/>
  <c r="G130" i="1"/>
  <c r="F129" i="1"/>
  <c r="F130" i="1" s="1"/>
  <c r="L130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6" i="1"/>
  <c r="I146" i="1"/>
  <c r="G146" i="1"/>
  <c r="F146" i="1"/>
  <c r="H67" i="1"/>
  <c r="I162" i="1"/>
  <c r="J162" i="1"/>
  <c r="H162" i="1"/>
  <c r="G162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4" i="1" l="1"/>
  <c r="H164" i="1"/>
  <c r="J164" i="1"/>
  <c r="G164" i="1"/>
  <c r="I164" i="1"/>
  <c r="L164" i="1"/>
</calcChain>
</file>

<file path=xl/sharedStrings.xml><?xml version="1.0" encoding="utf-8"?>
<sst xmlns="http://schemas.openxmlformats.org/spreadsheetml/2006/main" count="301" uniqueCount="115">
  <si>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</si>
  <si>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</si>
  <si>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</si>
  <si>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</si>
  <si>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</si>
  <si>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</si>
  <si>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</si>
  <si>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</si>
  <si>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</si>
  <si>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</si>
  <si>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</si>
  <si>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</si>
  <si>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</si>
  <si>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</si>
  <si>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</si>
  <si>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</si>
  <si>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</si>
  <si>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</si>
  <si>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</si>
  <si>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</si>
  <si>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</si>
  <si>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</si>
  <si>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</si>
  <si>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</si>
  <si>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</si>
  <si>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</si>
  <si>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</si>
  <si>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</si>
  <si>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</si>
  <si>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</si>
  <si>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</si>
  <si>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</si>
  <si>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</si>
  <si>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</si>
  <si>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</si>
  <si>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</si>
  <si>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</si>
  <si>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</si>
  <si>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</si>
  <si>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</si>
  <si>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</si>
  <si>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</si>
  <si>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</si>
  <si>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</si>
  <si>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</si>
  <si>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</si>
  <si>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</si>
  <si>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</si>
  <si>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</si>
  <si>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</si>
  <si>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</si>
  <si>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</si>
  <si>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</si>
  <si>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</si>
  <si>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</si>
  <si>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</si>
  <si>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</si>
  <si>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</si>
  <si>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</si>
  <si>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</si>
  <si>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</si>
  <si>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</si>
  <si>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</si>
  <si>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</si>
  <si>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</si>
  <si>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</si>
  <si>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</si>
  <si>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</si>
  <si>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ТТК 243</t>
  </si>
  <si>
    <t>ТТК 370</t>
  </si>
  <si>
    <t>ТТК 57</t>
  </si>
  <si>
    <t>Каша молочная рисовая жидкая с маслом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</si>
  <si>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</si>
  <si>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</si>
  <si>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</si>
  <si>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</si>
  <si>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</si>
  <si>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</si>
  <si>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Пудинг "Лакомка" с  вареньем</t>
  </si>
  <si>
    <t>Батон витаминный с микронутриентами/масло сливочное</t>
  </si>
  <si>
    <t>ТТК477</t>
  </si>
  <si>
    <t>ТТК 245</t>
  </si>
  <si>
    <t>Вермишель молочная</t>
  </si>
  <si>
    <t>ТТК 536</t>
  </si>
  <si>
    <t xml:space="preserve">Котлета куриная </t>
  </si>
  <si>
    <t>ТТК 499</t>
  </si>
  <si>
    <t xml:space="preserve"> </t>
  </si>
  <si>
    <t xml:space="preserve">Рис отварной </t>
  </si>
  <si>
    <t>Тефтели мясные в соусе томатном</t>
  </si>
  <si>
    <t xml:space="preserve">Печень по-строгановски </t>
  </si>
  <si>
    <t>431/2004</t>
  </si>
  <si>
    <t>закуска</t>
  </si>
  <si>
    <t>Огурцы свежие</t>
  </si>
  <si>
    <t>Суп с горохом, мясом, гренками, зеленью</t>
  </si>
  <si>
    <t>Рис отварной /огурцы свежие</t>
  </si>
  <si>
    <t>май</t>
  </si>
  <si>
    <t>Сок фруктовый</t>
  </si>
  <si>
    <t>Омлет натуральный/горошек зеленый консервированный</t>
  </si>
  <si>
    <t>Йогурт</t>
  </si>
  <si>
    <t>Компот из ягод</t>
  </si>
  <si>
    <t>ТТК 206</t>
  </si>
  <si>
    <t>Котлета рыбная "Оригинальная"</t>
  </si>
  <si>
    <t>ТТК 198</t>
  </si>
  <si>
    <t>ТТК 52</t>
  </si>
  <si>
    <t>Батон, обогащенный йодоказеином/масло сливочное</t>
  </si>
  <si>
    <t>Типовое примерное меню приготавливаемых блюд с 14 мая 2025 года для учащихся 1-4 классов</t>
  </si>
  <si>
    <t>Плов из говядины/помидоры свежие</t>
  </si>
  <si>
    <t>Компот из яблок</t>
  </si>
  <si>
    <t>Гуляш из говядины</t>
  </si>
  <si>
    <t xml:space="preserve">Борщ "Сибирский" с говядиной тушёной, сметаной, зеленью </t>
  </si>
  <si>
    <t>Щи из свежей капусты с картофелем с говядиной тушёной, зеленью</t>
  </si>
  <si>
    <t>Суп картофельный с чечевицей,говядиной тушёной, зеленью</t>
  </si>
  <si>
    <t xml:space="preserve">Гуляш из говядины </t>
  </si>
  <si>
    <t>Борщ "Нижегородский" с мясом,  зеленью</t>
  </si>
  <si>
    <t xml:space="preserve">Щи из свежей капусты с картофелем с говядиной тушёной,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</si>
</sst>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zoomScale="85" zoomScaleNormal="85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2"/>
      <c r="D1" s="73"/>
      <c r="E1" s="73"/>
      <c r="F1" s="3" t="s">
        <v>1</v>
      </c>
      <c r="G1" s="13" t="s">
        <v>2</v>
      </c>
      <c r="H1" s="74"/>
      <c r="I1" s="74"/>
      <c r="J1" s="74"/>
      <c r="K1" s="74"/>
    </row>
    <row r="2" spans="1:12" ht="35.25" customHeight="1" x14ac:dyDescent="0.2">
      <c r="A2" s="77" t="s">
        <v>105</v>
      </c>
      <c r="B2" s="77"/>
      <c r="C2" s="77"/>
      <c r="D2" s="77"/>
      <c r="E2" s="77"/>
      <c r="F2" s="77"/>
      <c r="G2" s="13" t="s">
        <v>3</v>
      </c>
      <c r="H2" s="74"/>
      <c r="I2" s="74"/>
      <c r="J2" s="74"/>
      <c r="K2" s="74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71">
        <v>14</v>
      </c>
      <c r="I3" s="18" t="s">
        <v>95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78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70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42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79</v>
      </c>
      <c r="F8" s="36">
        <v>46</v>
      </c>
      <c r="G8" s="37">
        <v>2.98</v>
      </c>
      <c r="H8" s="37">
        <v>8.02</v>
      </c>
      <c r="I8" s="37">
        <v>20.692</v>
      </c>
      <c r="J8" s="38">
        <v>166.8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536</v>
      </c>
      <c r="G11" s="42">
        <f>SUM(G6:G10)</f>
        <v>17.679999999999996</v>
      </c>
      <c r="H11" s="42">
        <f>SUM(H6:H10)</f>
        <v>21.119999999999997</v>
      </c>
      <c r="I11" s="42">
        <f>SUM(I6:I10)</f>
        <v>97.992000000000004</v>
      </c>
      <c r="J11" s="48">
        <f>SUM(J6:J10)</f>
        <v>635.79999999999995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52</v>
      </c>
      <c r="F12" s="36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69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106</v>
      </c>
      <c r="F13" s="39">
        <v>220</v>
      </c>
      <c r="G13" s="37">
        <v>11.8</v>
      </c>
      <c r="H13" s="37">
        <v>11.7</v>
      </c>
      <c r="I13" s="37">
        <v>37.9</v>
      </c>
      <c r="J13" s="38">
        <v>304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107</v>
      </c>
      <c r="F14" s="39">
        <v>200</v>
      </c>
      <c r="G14" s="37">
        <v>0.2</v>
      </c>
      <c r="H14" s="37">
        <v>0.2</v>
      </c>
      <c r="I14" s="37">
        <v>13.9</v>
      </c>
      <c r="J14" s="38">
        <v>58</v>
      </c>
      <c r="K14" s="39">
        <v>342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26</v>
      </c>
      <c r="G15" s="37">
        <v>2.1</v>
      </c>
      <c r="H15" s="37">
        <v>0.6</v>
      </c>
      <c r="I15" s="37">
        <v>14.8</v>
      </c>
      <c r="J15" s="38">
        <v>73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50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736</v>
      </c>
      <c r="G19" s="42">
        <f>SUM(G12:G16)</f>
        <v>22</v>
      </c>
      <c r="H19" s="42">
        <f>SUM(H12:H16)</f>
        <v>19.100000000000001</v>
      </c>
      <c r="I19" s="42">
        <f>SUM(I12:I16)</f>
        <v>100.2</v>
      </c>
      <c r="J19" s="48">
        <f>SUM(J12:J16)</f>
        <v>661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5" t="s">
        <v>33</v>
      </c>
      <c r="D20" s="76"/>
      <c r="E20" s="44"/>
      <c r="F20" s="45">
        <f>F11+F19</f>
        <v>1272</v>
      </c>
      <c r="G20" s="46">
        <f>G11+G19</f>
        <v>39.679999999999993</v>
      </c>
      <c r="H20" s="46">
        <f>H11+H19</f>
        <v>40.22</v>
      </c>
      <c r="I20" s="46">
        <f>I11+I19</f>
        <v>198.19200000000001</v>
      </c>
      <c r="J20" s="47">
        <f>J11+J19</f>
        <v>1296.8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71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51</v>
      </c>
      <c r="F22" s="36">
        <v>207</v>
      </c>
      <c r="G22" s="37">
        <v>0.3</v>
      </c>
      <c r="H22" s="37">
        <v>0.1</v>
      </c>
      <c r="I22" s="37">
        <v>10.3</v>
      </c>
      <c r="J22" s="38">
        <v>43</v>
      </c>
      <c r="K22" s="39">
        <v>377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79</v>
      </c>
      <c r="F23" s="36">
        <v>53</v>
      </c>
      <c r="G23" s="37">
        <v>6.5399999999999991</v>
      </c>
      <c r="H23" s="37">
        <v>13.559999999999999</v>
      </c>
      <c r="I23" s="37">
        <v>13.256</v>
      </c>
      <c r="J23" s="38">
        <v>201.4</v>
      </c>
      <c r="K23" s="39"/>
      <c r="L23" s="53"/>
    </row>
    <row r="24" spans="1:12" ht="15" x14ac:dyDescent="0.25">
      <c r="A24" s="33"/>
      <c r="B24" s="33"/>
      <c r="C24" s="34"/>
      <c r="D24" s="59" t="s">
        <v>57</v>
      </c>
      <c r="E24" s="35" t="s">
        <v>60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565</v>
      </c>
      <c r="G26" s="42">
        <f>SUM(G21:G25)</f>
        <v>14.939999999999998</v>
      </c>
      <c r="H26" s="42">
        <f>SUM(H21:H25)</f>
        <v>23.859999999999996</v>
      </c>
      <c r="I26" s="42">
        <f>SUM(I21:I25)</f>
        <v>61.555999999999997</v>
      </c>
      <c r="J26" s="48">
        <f>SUM(J21:J25)</f>
        <v>524.4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93</v>
      </c>
      <c r="F27" s="36">
        <v>260</v>
      </c>
      <c r="G27" s="37">
        <v>10.5</v>
      </c>
      <c r="H27" s="37">
        <v>4.4000000000000004</v>
      </c>
      <c r="I27" s="37">
        <v>24.6</v>
      </c>
      <c r="J27" s="38">
        <v>180</v>
      </c>
      <c r="K27" s="39">
        <v>119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61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41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96</v>
      </c>
      <c r="F30" s="36">
        <v>200</v>
      </c>
      <c r="G30" s="37">
        <v>0.2</v>
      </c>
      <c r="H30" s="37">
        <v>0.1</v>
      </c>
      <c r="I30" s="37">
        <v>10.1</v>
      </c>
      <c r="J30" s="38">
        <v>41</v>
      </c>
      <c r="K30" s="39">
        <v>389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37</v>
      </c>
      <c r="F31" s="36">
        <v>24</v>
      </c>
      <c r="G31" s="37">
        <v>1.92</v>
      </c>
      <c r="H31" s="37">
        <v>0.48</v>
      </c>
      <c r="I31" s="37">
        <v>13.728000000000002</v>
      </c>
      <c r="J31" s="38">
        <v>67.2</v>
      </c>
      <c r="K31" s="39"/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50</v>
      </c>
      <c r="F32" s="39">
        <v>20</v>
      </c>
      <c r="G32" s="37">
        <v>1.44</v>
      </c>
      <c r="H32" s="37">
        <v>0.24</v>
      </c>
      <c r="I32" s="37">
        <v>8.64</v>
      </c>
      <c r="J32" s="38">
        <v>42.4</v>
      </c>
      <c r="K32" s="39"/>
      <c r="L32" s="53"/>
    </row>
    <row r="33" spans="1:12" ht="15" x14ac:dyDescent="0.2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5" x14ac:dyDescent="0.25">
      <c r="A34" s="33"/>
      <c r="B34" s="33"/>
      <c r="C34" s="34"/>
      <c r="D34" s="61" t="s">
        <v>26</v>
      </c>
      <c r="E34" s="40"/>
      <c r="F34" s="41">
        <f>SUM(F27:F33)</f>
        <v>754</v>
      </c>
      <c r="G34" s="42">
        <f>SUM(G27:G33)</f>
        <v>39.660000000000004</v>
      </c>
      <c r="H34" s="42">
        <f>SUM(H27:H33)</f>
        <v>19.12</v>
      </c>
      <c r="I34" s="42">
        <f>SUM(I27:I33)</f>
        <v>101.76800000000001</v>
      </c>
      <c r="J34" s="48">
        <f>SUM(J27:J33)</f>
        <v>737.6</v>
      </c>
      <c r="K34" s="41"/>
      <c r="L34" s="54">
        <v>109.6</v>
      </c>
    </row>
    <row r="35" spans="1:12" ht="15.75" customHeight="1" x14ac:dyDescent="0.2">
      <c r="A35" s="43">
        <f>A21</f>
        <v>1</v>
      </c>
      <c r="B35" s="43">
        <f>B21</f>
        <v>2</v>
      </c>
      <c r="C35" s="75" t="s">
        <v>33</v>
      </c>
      <c r="D35" s="76"/>
      <c r="E35" s="44"/>
      <c r="F35" s="45">
        <f>F26+F34</f>
        <v>1319</v>
      </c>
      <c r="G35" s="46">
        <f>G26+G34</f>
        <v>54.6</v>
      </c>
      <c r="H35" s="46">
        <f>H26+H34</f>
        <v>42.98</v>
      </c>
      <c r="I35" s="46">
        <f>I26+I34</f>
        <v>163.32400000000001</v>
      </c>
      <c r="J35" s="47">
        <f>J26+J34</f>
        <v>1262</v>
      </c>
      <c r="K35" s="45"/>
      <c r="L35" s="55">
        <f>L26+L34</f>
        <v>200.93</v>
      </c>
    </row>
    <row r="36" spans="1:12" ht="15" x14ac:dyDescent="0.25">
      <c r="A36" s="33">
        <v>1</v>
      </c>
      <c r="B36" s="33">
        <v>3</v>
      </c>
      <c r="C36" s="34" t="s">
        <v>22</v>
      </c>
      <c r="D36" s="63" t="s">
        <v>23</v>
      </c>
      <c r="E36" s="35" t="s">
        <v>97</v>
      </c>
      <c r="F36" s="36">
        <v>190</v>
      </c>
      <c r="G36" s="37">
        <v>15.1</v>
      </c>
      <c r="H36" s="37">
        <v>14.799999999999999</v>
      </c>
      <c r="I36" s="37">
        <v>6</v>
      </c>
      <c r="J36" s="38">
        <v>217</v>
      </c>
      <c r="K36" s="39">
        <v>210</v>
      </c>
      <c r="L36" s="53"/>
    </row>
    <row r="37" spans="1:12" ht="15" x14ac:dyDescent="0.2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81</v>
      </c>
      <c r="L37" s="53"/>
    </row>
    <row r="38" spans="1:12" ht="15" x14ac:dyDescent="0.25">
      <c r="A38" s="33"/>
      <c r="B38" s="33"/>
      <c r="C38" s="34"/>
      <c r="D38" s="59" t="s">
        <v>25</v>
      </c>
      <c r="E38" s="35" t="s">
        <v>35</v>
      </c>
      <c r="F38" s="36">
        <v>110</v>
      </c>
      <c r="G38" s="37">
        <v>0.4</v>
      </c>
      <c r="H38" s="37">
        <v>0.4</v>
      </c>
      <c r="I38" s="37">
        <v>10.8</v>
      </c>
      <c r="J38" s="38">
        <v>49</v>
      </c>
      <c r="K38" s="39">
        <v>338</v>
      </c>
      <c r="L38" s="53"/>
    </row>
    <row r="39" spans="1:12" ht="25.5" x14ac:dyDescent="0.25">
      <c r="A39" s="33"/>
      <c r="B39" s="33"/>
      <c r="C39" s="34"/>
      <c r="D39" s="63" t="s">
        <v>31</v>
      </c>
      <c r="E39" s="35" t="s">
        <v>62</v>
      </c>
      <c r="F39" s="36">
        <v>42</v>
      </c>
      <c r="G39" s="37">
        <v>2.66</v>
      </c>
      <c r="H39" s="37">
        <v>6.84</v>
      </c>
      <c r="I39" s="37">
        <v>20.503999999999998</v>
      </c>
      <c r="J39" s="38">
        <v>154.6</v>
      </c>
      <c r="K39" s="39"/>
      <c r="L39" s="53"/>
    </row>
    <row r="40" spans="1:12" ht="15" x14ac:dyDescent="0.2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5" x14ac:dyDescent="0.25">
      <c r="A41" s="33"/>
      <c r="B41" s="33"/>
      <c r="C41" s="34"/>
      <c r="D41" s="61" t="s">
        <v>26</v>
      </c>
      <c r="E41" s="40"/>
      <c r="F41" s="41">
        <f>SUM(F36:F40)</f>
        <v>542</v>
      </c>
      <c r="G41" s="42">
        <f>SUM(G36:G40)</f>
        <v>20.86</v>
      </c>
      <c r="H41" s="42">
        <f>SUM(H36:H40)</f>
        <v>23.939999999999998</v>
      </c>
      <c r="I41" s="42">
        <f>SUM(I36:I40)</f>
        <v>59.803999999999995</v>
      </c>
      <c r="J41" s="48">
        <f>SUM(J36:J40)</f>
        <v>538.6</v>
      </c>
      <c r="K41" s="41"/>
      <c r="L41" s="54">
        <v>91.33</v>
      </c>
    </row>
    <row r="42" spans="1:12" ht="15" x14ac:dyDescent="0.2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46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47</v>
      </c>
      <c r="L42" s="53"/>
    </row>
    <row r="43" spans="1:12" ht="15" x14ac:dyDescent="0.25">
      <c r="A43" s="33"/>
      <c r="B43" s="33"/>
      <c r="C43" s="34"/>
      <c r="D43" s="59" t="s">
        <v>29</v>
      </c>
      <c r="E43" s="35" t="s">
        <v>108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42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5" x14ac:dyDescent="0.25">
      <c r="A46" s="33"/>
      <c r="B46" s="33"/>
      <c r="C46" s="34"/>
      <c r="D46" s="59" t="s">
        <v>31</v>
      </c>
      <c r="E46" s="35" t="s">
        <v>37</v>
      </c>
      <c r="F46" s="39">
        <v>41</v>
      </c>
      <c r="G46" s="37">
        <v>3.28</v>
      </c>
      <c r="H46" s="37">
        <v>0.82</v>
      </c>
      <c r="I46" s="37">
        <v>23.452000000000002</v>
      </c>
      <c r="J46" s="38">
        <v>114.8</v>
      </c>
      <c r="K46" s="39"/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50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SUM(F42:F49)</f>
        <v>811</v>
      </c>
      <c r="G50" s="42">
        <f>SUM(G42:G49)</f>
        <v>34.679999999999993</v>
      </c>
      <c r="H50" s="42">
        <f>SUM(H42:H49)</f>
        <v>18.12</v>
      </c>
      <c r="I50" s="42">
        <f>SUM(I42:I49)</f>
        <v>99.651999999999987</v>
      </c>
      <c r="J50" s="48">
        <f>SUM(J42:J49)</f>
        <v>699.8</v>
      </c>
      <c r="K50" s="41"/>
      <c r="L50" s="54">
        <v>109.6</v>
      </c>
    </row>
    <row r="51" spans="1:12" ht="15.75" customHeight="1" x14ac:dyDescent="0.2">
      <c r="A51" s="43">
        <f>A36</f>
        <v>1</v>
      </c>
      <c r="B51" s="43">
        <f>B36</f>
        <v>3</v>
      </c>
      <c r="C51" s="75" t="s">
        <v>33</v>
      </c>
      <c r="D51" s="76"/>
      <c r="E51" s="44"/>
      <c r="F51" s="45">
        <f>F41+F50</f>
        <v>1353</v>
      </c>
      <c r="G51" s="46">
        <f>G41+G50</f>
        <v>55.539999999999992</v>
      </c>
      <c r="H51" s="46">
        <f>H41+H50</f>
        <v>42.06</v>
      </c>
      <c r="I51" s="46">
        <f>I41+I50</f>
        <v>159.45599999999999</v>
      </c>
      <c r="J51" s="47">
        <f>J41+J50</f>
        <v>1238.4000000000001</v>
      </c>
      <c r="K51" s="45"/>
      <c r="L51" s="55">
        <f>L41+L50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43</v>
      </c>
      <c r="F52" s="36">
        <v>205</v>
      </c>
      <c r="G52" s="37">
        <v>6.4</v>
      </c>
      <c r="H52" s="37">
        <v>7.6</v>
      </c>
      <c r="I52" s="37">
        <v>28.3</v>
      </c>
      <c r="J52" s="38">
        <v>207</v>
      </c>
      <c r="K52" s="39">
        <v>182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51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15" x14ac:dyDescent="0.25">
      <c r="A54" s="33"/>
      <c r="B54" s="33"/>
      <c r="C54" s="34"/>
      <c r="D54" s="59" t="s">
        <v>31</v>
      </c>
      <c r="E54" s="35" t="s">
        <v>79</v>
      </c>
      <c r="F54" s="36">
        <v>45</v>
      </c>
      <c r="G54" s="37">
        <v>2.9</v>
      </c>
      <c r="H54" s="37">
        <v>8</v>
      </c>
      <c r="I54" s="37">
        <v>20.12</v>
      </c>
      <c r="J54" s="38">
        <v>164</v>
      </c>
      <c r="K54" s="39"/>
      <c r="L54" s="53"/>
    </row>
    <row r="55" spans="1:12" ht="15" x14ac:dyDescent="0.25">
      <c r="A55" s="33"/>
      <c r="B55" s="33"/>
      <c r="C55" s="34"/>
      <c r="D55" s="59" t="s">
        <v>57</v>
      </c>
      <c r="E55" s="35" t="s">
        <v>98</v>
      </c>
      <c r="F55" s="36">
        <v>100</v>
      </c>
      <c r="G55" s="37">
        <v>2.8</v>
      </c>
      <c r="H55" s="37">
        <v>2.8</v>
      </c>
      <c r="I55" s="37">
        <v>11.5</v>
      </c>
      <c r="J55" s="38">
        <v>82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557</v>
      </c>
      <c r="G57" s="42">
        <f>SUM(G52:G56)</f>
        <v>12.399999999999999</v>
      </c>
      <c r="H57" s="42">
        <f>SUM(H52:H56)</f>
        <v>18.5</v>
      </c>
      <c r="I57" s="42">
        <f>SUM(I52:I56)</f>
        <v>70.22</v>
      </c>
      <c r="J57" s="48">
        <f>SUM(J52:J56)</f>
        <v>496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109</v>
      </c>
      <c r="F58" s="36">
        <v>270</v>
      </c>
      <c r="G58" s="37">
        <v>4.3</v>
      </c>
      <c r="H58" s="37">
        <v>5.6</v>
      </c>
      <c r="I58" s="37">
        <v>10.199999999999999</v>
      </c>
      <c r="J58" s="38">
        <v>109</v>
      </c>
      <c r="K58" s="39" t="s">
        <v>53</v>
      </c>
      <c r="L58" s="53"/>
    </row>
    <row r="59" spans="1:12" ht="15" x14ac:dyDescent="0.25">
      <c r="A59" s="33"/>
      <c r="B59" s="33"/>
      <c r="C59" s="34"/>
      <c r="D59" s="59" t="s">
        <v>29</v>
      </c>
      <c r="E59" s="35" t="s">
        <v>74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94</v>
      </c>
      <c r="F60" s="36">
        <v>200</v>
      </c>
      <c r="G60" s="37">
        <v>4.1000000000000005</v>
      </c>
      <c r="H60" s="37">
        <v>6.35</v>
      </c>
      <c r="I60" s="37">
        <v>29.8</v>
      </c>
      <c r="J60" s="38">
        <v>192</v>
      </c>
      <c r="K60" s="39">
        <v>304</v>
      </c>
      <c r="L60" s="53" t="s">
        <v>86</v>
      </c>
    </row>
    <row r="61" spans="1:12" ht="15" x14ac:dyDescent="0.25">
      <c r="A61" s="33"/>
      <c r="B61" s="33"/>
      <c r="C61" s="34"/>
      <c r="D61" s="59" t="s">
        <v>30</v>
      </c>
      <c r="E61" s="35" t="s">
        <v>64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37</v>
      </c>
      <c r="F62" s="39">
        <v>29</v>
      </c>
      <c r="G62" s="37">
        <v>2.3199999999999998</v>
      </c>
      <c r="H62" s="37">
        <v>0.57999999999999996</v>
      </c>
      <c r="I62" s="37">
        <v>16.588000000000001</v>
      </c>
      <c r="J62" s="38">
        <v>81.2</v>
      </c>
      <c r="K62" s="39"/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50</v>
      </c>
      <c r="F63" s="39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824</v>
      </c>
      <c r="G66" s="42">
        <f>SUM(G58:G65)</f>
        <v>28.020000000000003</v>
      </c>
      <c r="H66" s="42">
        <f>SUM(H58:H65)</f>
        <v>25.53</v>
      </c>
      <c r="I66" s="42">
        <f>SUM(I58:I65)</f>
        <v>99.688000000000002</v>
      </c>
      <c r="J66" s="48">
        <f>SUM(J58:J65)</f>
        <v>739.2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5" t="s">
        <v>33</v>
      </c>
      <c r="D67" s="76"/>
      <c r="E67" s="44"/>
      <c r="F67" s="45">
        <f>F57+F66</f>
        <v>1381</v>
      </c>
      <c r="G67" s="46">
        <f>G57+G66</f>
        <v>40.42</v>
      </c>
      <c r="H67" s="46">
        <f>H57+H66</f>
        <v>44.03</v>
      </c>
      <c r="I67" s="46">
        <f>I57+I66</f>
        <v>169.90800000000002</v>
      </c>
      <c r="J67" s="47">
        <f>J57+J66</f>
        <v>1235.2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49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80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38</v>
      </c>
      <c r="F69" s="39">
        <v>150</v>
      </c>
      <c r="G69" s="37">
        <v>8.5</v>
      </c>
      <c r="H69" s="37">
        <v>7.3</v>
      </c>
      <c r="I69" s="37">
        <v>36.6</v>
      </c>
      <c r="J69" s="38">
        <v>246</v>
      </c>
      <c r="K69" s="39">
        <v>302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42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31</v>
      </c>
      <c r="E71" s="35" t="s">
        <v>37</v>
      </c>
      <c r="F71" s="39">
        <v>21</v>
      </c>
      <c r="G71" s="37">
        <v>1.68</v>
      </c>
      <c r="H71" s="37">
        <v>0.42</v>
      </c>
      <c r="I71" s="37">
        <v>12.012</v>
      </c>
      <c r="J71" s="38">
        <v>58.8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65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586</v>
      </c>
      <c r="G74" s="67">
        <f>SUM(G68:G72)</f>
        <v>18.48</v>
      </c>
      <c r="H74" s="67">
        <f>SUM(H68:H72)</f>
        <v>21.220000000000002</v>
      </c>
      <c r="I74" s="67">
        <f>SUM(I68:I72)</f>
        <v>88.411999999999992</v>
      </c>
      <c r="J74" s="66">
        <f>SUM(J68:J72)</f>
        <v>617.79999999999995</v>
      </c>
      <c r="K74" s="41"/>
      <c r="L74" s="54">
        <v>91.33</v>
      </c>
    </row>
    <row r="75" spans="1:12" ht="25.5" x14ac:dyDescent="0.25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110</v>
      </c>
      <c r="F75" s="36">
        <v>265</v>
      </c>
      <c r="G75" s="37">
        <v>3.8</v>
      </c>
      <c r="H75" s="37">
        <v>5</v>
      </c>
      <c r="I75" s="37">
        <v>7.8</v>
      </c>
      <c r="J75" s="38">
        <v>92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29</v>
      </c>
      <c r="E76" s="35" t="s">
        <v>44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45</v>
      </c>
      <c r="L76" s="53"/>
    </row>
    <row r="77" spans="1:12" ht="12.75" customHeight="1" x14ac:dyDescent="0.25">
      <c r="A77" s="33"/>
      <c r="B77" s="33"/>
      <c r="C77" s="34"/>
      <c r="D77" s="69" t="s">
        <v>29</v>
      </c>
      <c r="E77" s="35" t="s">
        <v>63</v>
      </c>
      <c r="F77" s="39">
        <v>150</v>
      </c>
      <c r="G77" s="37">
        <v>5.4</v>
      </c>
      <c r="H77" s="37">
        <v>4.9000000000000004</v>
      </c>
      <c r="I77" s="37">
        <v>27.9</v>
      </c>
      <c r="J77" s="38">
        <v>178</v>
      </c>
      <c r="K77" s="39">
        <v>309</v>
      </c>
      <c r="L77" s="53"/>
    </row>
    <row r="78" spans="1:12" ht="12.75" customHeight="1" x14ac:dyDescent="0.25">
      <c r="A78" s="33"/>
      <c r="B78" s="33"/>
      <c r="C78" s="34"/>
      <c r="D78" s="59" t="s">
        <v>30</v>
      </c>
      <c r="E78" s="35" t="s">
        <v>73</v>
      </c>
      <c r="F78" s="39">
        <v>200</v>
      </c>
      <c r="G78" s="37">
        <v>0.2</v>
      </c>
      <c r="H78" s="37">
        <v>0.1</v>
      </c>
      <c r="I78" s="37">
        <v>14</v>
      </c>
      <c r="J78" s="38">
        <v>58</v>
      </c>
      <c r="K78" s="39">
        <v>342</v>
      </c>
      <c r="L78" s="53"/>
    </row>
    <row r="79" spans="1:12" ht="12.75" customHeight="1" x14ac:dyDescent="0.25">
      <c r="A79" s="33"/>
      <c r="B79" s="33"/>
      <c r="C79" s="34"/>
      <c r="D79" s="59" t="s">
        <v>32</v>
      </c>
      <c r="E79" s="35" t="s">
        <v>50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31</v>
      </c>
      <c r="E80" s="35" t="s">
        <v>37</v>
      </c>
      <c r="F80" s="39">
        <v>21</v>
      </c>
      <c r="G80" s="37">
        <v>1.68</v>
      </c>
      <c r="H80" s="37">
        <v>0.42</v>
      </c>
      <c r="I80" s="37">
        <v>12.012</v>
      </c>
      <c r="J80" s="38">
        <v>58.8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761</v>
      </c>
      <c r="G82" s="42">
        <f>SUM(G75:G81)</f>
        <v>36.880000000000003</v>
      </c>
      <c r="H82" s="42">
        <f>SUM(H75:H81)</f>
        <v>27.420000000000005</v>
      </c>
      <c r="I82" s="42">
        <f>SUM(I75:I81)</f>
        <v>84.911999999999992</v>
      </c>
      <c r="J82" s="48">
        <f>SUM(J75:J81)</f>
        <v>735.8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5" t="s">
        <v>33</v>
      </c>
      <c r="D83" s="76"/>
      <c r="E83" s="44"/>
      <c r="F83" s="45">
        <f>F74+F82</f>
        <v>1347</v>
      </c>
      <c r="G83" s="46">
        <f>G74+G82</f>
        <v>55.36</v>
      </c>
      <c r="H83" s="46">
        <f>H74+H82</f>
        <v>48.640000000000008</v>
      </c>
      <c r="I83" s="46">
        <f>I74+I82</f>
        <v>173.32399999999998</v>
      </c>
      <c r="J83" s="47">
        <f>J74+J82</f>
        <v>1353.6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48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76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81</v>
      </c>
      <c r="L85" s="53"/>
    </row>
    <row r="86" spans="1:12" ht="15" x14ac:dyDescent="0.25">
      <c r="A86" s="33"/>
      <c r="B86" s="33"/>
      <c r="C86" s="34"/>
      <c r="D86" s="59" t="s">
        <v>31</v>
      </c>
      <c r="E86" s="35" t="s">
        <v>67</v>
      </c>
      <c r="F86" s="36">
        <v>34</v>
      </c>
      <c r="G86" s="37">
        <v>1.78</v>
      </c>
      <c r="H86" s="37">
        <v>6.8</v>
      </c>
      <c r="I86" s="37">
        <v>14.2</v>
      </c>
      <c r="J86" s="38">
        <v>122.6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11.48</v>
      </c>
      <c r="H90" s="42">
        <f>SUM(H84:H89)</f>
        <v>17.8</v>
      </c>
      <c r="I90" s="42">
        <f>SUM(I84:I89)</f>
        <v>88.4</v>
      </c>
      <c r="J90" s="48">
        <f>SUM(J84:J89)</f>
        <v>558.6</v>
      </c>
      <c r="K90" s="41"/>
      <c r="L90" s="54">
        <v>91.33</v>
      </c>
    </row>
    <row r="91" spans="1:12" ht="25.5" x14ac:dyDescent="0.2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111</v>
      </c>
      <c r="F91" s="36">
        <v>260</v>
      </c>
      <c r="G91" s="37">
        <v>9.1999999999999993</v>
      </c>
      <c r="H91" s="37">
        <v>4.8</v>
      </c>
      <c r="I91" s="37">
        <v>23.2</v>
      </c>
      <c r="J91" s="38">
        <v>172</v>
      </c>
      <c r="K91" s="39">
        <v>102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29</v>
      </c>
      <c r="E92" s="35" t="s">
        <v>112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29</v>
      </c>
      <c r="E93" s="35" t="s">
        <v>41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30</v>
      </c>
      <c r="E94" s="35" t="s">
        <v>99</v>
      </c>
      <c r="F94" s="39">
        <v>200</v>
      </c>
      <c r="G94" s="37">
        <v>0.2</v>
      </c>
      <c r="H94" s="37">
        <v>0.1</v>
      </c>
      <c r="I94" s="37">
        <v>12</v>
      </c>
      <c r="J94" s="38">
        <v>49</v>
      </c>
      <c r="K94" s="39" t="s">
        <v>100</v>
      </c>
      <c r="L94" s="53"/>
    </row>
    <row r="95" spans="1:12" ht="15" x14ac:dyDescent="0.25">
      <c r="A95" s="33"/>
      <c r="B95" s="33"/>
      <c r="C95" s="34"/>
      <c r="D95" s="59" t="s">
        <v>31</v>
      </c>
      <c r="E95" s="35" t="s">
        <v>66</v>
      </c>
      <c r="F95" s="39">
        <v>35</v>
      </c>
      <c r="G95" s="37">
        <v>2.4500000000000002</v>
      </c>
      <c r="H95" s="37">
        <v>0.875</v>
      </c>
      <c r="I95" s="37">
        <v>17.5</v>
      </c>
      <c r="J95" s="38">
        <v>84</v>
      </c>
      <c r="K95" s="39"/>
      <c r="L95" s="53"/>
    </row>
    <row r="96" spans="1:12" ht="15" x14ac:dyDescent="0.25">
      <c r="A96" s="33"/>
      <c r="B96" s="33"/>
      <c r="C96" s="34"/>
      <c r="D96" s="59" t="s">
        <v>32</v>
      </c>
      <c r="E96" s="35" t="s">
        <v>50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770</v>
      </c>
      <c r="G98" s="42">
        <f>SUM(G91:G97)</f>
        <v>27.249999999999996</v>
      </c>
      <c r="H98" s="42">
        <f>SUM(H91:H97)</f>
        <v>19.574999999999999</v>
      </c>
      <c r="I98" s="42">
        <f>SUM(I91:I97)</f>
        <v>94.2</v>
      </c>
      <c r="J98" s="48">
        <f>SUM(J91:J97)</f>
        <v>657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5" t="s">
        <v>33</v>
      </c>
      <c r="D99" s="76"/>
      <c r="E99" s="44"/>
      <c r="F99" s="45">
        <f>F90+F98</f>
        <v>1404</v>
      </c>
      <c r="G99" s="46">
        <f>G90+G98</f>
        <v>38.729999999999997</v>
      </c>
      <c r="H99" s="46">
        <f>H90+H98</f>
        <v>37.375</v>
      </c>
      <c r="I99" s="46">
        <f>I90+I98</f>
        <v>182.60000000000002</v>
      </c>
      <c r="J99" s="47">
        <f>J90+J98</f>
        <v>1215.5999999999999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56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51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66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58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46</v>
      </c>
      <c r="F106" s="39">
        <v>290</v>
      </c>
      <c r="G106" s="37">
        <v>9.5</v>
      </c>
      <c r="H106" s="37">
        <v>0.8</v>
      </c>
      <c r="I106" s="37">
        <v>13.7</v>
      </c>
      <c r="J106" s="38">
        <v>100</v>
      </c>
      <c r="K106" s="39" t="s">
        <v>47</v>
      </c>
      <c r="L106" s="53"/>
    </row>
    <row r="107" spans="1:12" ht="15" x14ac:dyDescent="0.25">
      <c r="A107" s="33"/>
      <c r="B107" s="33"/>
      <c r="C107" s="34"/>
      <c r="D107" s="59" t="s">
        <v>29</v>
      </c>
      <c r="E107" s="35" t="s">
        <v>101</v>
      </c>
      <c r="F107" s="36">
        <v>100</v>
      </c>
      <c r="G107" s="37">
        <v>13</v>
      </c>
      <c r="H107" s="37">
        <v>13.9</v>
      </c>
      <c r="I107" s="37">
        <v>6.9</v>
      </c>
      <c r="J107" s="38">
        <v>205</v>
      </c>
      <c r="K107" s="39" t="s">
        <v>102</v>
      </c>
      <c r="L107" s="53"/>
    </row>
    <row r="108" spans="1:12" ht="15" x14ac:dyDescent="0.25">
      <c r="A108" s="33"/>
      <c r="B108" s="33"/>
      <c r="C108" s="34"/>
      <c r="D108" s="59" t="s">
        <v>29</v>
      </c>
      <c r="E108" s="35" t="s">
        <v>87</v>
      </c>
      <c r="F108" s="36">
        <v>150</v>
      </c>
      <c r="G108" s="37">
        <v>3.7</v>
      </c>
      <c r="H108" s="37">
        <v>6.3</v>
      </c>
      <c r="I108" s="37">
        <v>28.5</v>
      </c>
      <c r="J108" s="38">
        <v>185</v>
      </c>
      <c r="K108" s="39">
        <v>304</v>
      </c>
      <c r="L108" s="53"/>
    </row>
    <row r="109" spans="1:12" ht="15" x14ac:dyDescent="0.25">
      <c r="A109" s="33"/>
      <c r="B109" s="33"/>
      <c r="C109" s="34"/>
      <c r="D109" s="59" t="s">
        <v>30</v>
      </c>
      <c r="E109" s="35" t="s">
        <v>39</v>
      </c>
      <c r="F109" s="36">
        <v>200</v>
      </c>
      <c r="G109" s="37">
        <v>1</v>
      </c>
      <c r="H109" s="37">
        <v>0</v>
      </c>
      <c r="I109" s="37">
        <v>13.2</v>
      </c>
      <c r="J109" s="38">
        <v>86</v>
      </c>
      <c r="K109" s="39">
        <v>348</v>
      </c>
      <c r="L109" s="53"/>
    </row>
    <row r="110" spans="1:12" ht="15" x14ac:dyDescent="0.25">
      <c r="A110" s="33"/>
      <c r="B110" s="33"/>
      <c r="C110" s="34"/>
      <c r="D110" s="59" t="s">
        <v>31</v>
      </c>
      <c r="E110" s="35" t="s">
        <v>66</v>
      </c>
      <c r="F110" s="39">
        <v>28</v>
      </c>
      <c r="G110" s="37">
        <v>1.9600000000000002</v>
      </c>
      <c r="H110" s="37">
        <v>0.7</v>
      </c>
      <c r="I110" s="37">
        <v>14</v>
      </c>
      <c r="J110" s="38">
        <v>67.2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32</v>
      </c>
      <c r="E111" s="35" t="s">
        <v>50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793</v>
      </c>
      <c r="G113" s="42">
        <f>SUM(G106:G111)</f>
        <v>30.96</v>
      </c>
      <c r="H113" s="42">
        <f>SUM(H106:H111)</f>
        <v>22</v>
      </c>
      <c r="I113" s="42">
        <f>SUM(I106:I111)</f>
        <v>87.1</v>
      </c>
      <c r="J113" s="48">
        <f>SUM(J106:J111)</f>
        <v>696.2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5" t="s">
        <v>33</v>
      </c>
      <c r="D114" s="76"/>
      <c r="E114" s="44"/>
      <c r="F114" s="45">
        <f>F105+F113</f>
        <v>1328</v>
      </c>
      <c r="G114" s="46">
        <f>G105+G113</f>
        <v>60.08</v>
      </c>
      <c r="H114" s="46">
        <f>H105+H113</f>
        <v>43.572000000000003</v>
      </c>
      <c r="I114" s="46">
        <f>I105+I113</f>
        <v>165.39999999999998</v>
      </c>
      <c r="J114" s="47">
        <f>J105+J113</f>
        <v>1316.4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54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55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82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83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66</v>
      </c>
      <c r="F118" s="36">
        <v>31</v>
      </c>
      <c r="G118" s="37">
        <v>2.17</v>
      </c>
      <c r="H118" s="37">
        <v>0.77500000000000002</v>
      </c>
      <c r="I118" s="37">
        <v>15.5</v>
      </c>
      <c r="J118" s="38">
        <v>74.400000000000006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58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59"/>
      <c r="E120" s="35"/>
      <c r="F120" s="36"/>
      <c r="G120" s="37"/>
      <c r="H120" s="37"/>
      <c r="I120" s="37"/>
      <c r="J120" s="38"/>
      <c r="K120" s="39"/>
      <c r="L120" s="53"/>
    </row>
    <row r="121" spans="1:12" ht="15" x14ac:dyDescent="0.25">
      <c r="A121" s="33"/>
      <c r="B121" s="33"/>
      <c r="C121" s="34"/>
      <c r="D121" s="61" t="s">
        <v>26</v>
      </c>
      <c r="E121" s="40"/>
      <c r="F121" s="41">
        <f>SUM(F115:F119)</f>
        <v>586</v>
      </c>
      <c r="G121" s="42">
        <f>SUM(G115:G119)</f>
        <v>20.369999999999997</v>
      </c>
      <c r="H121" s="42">
        <f>SUM(H115:H119)</f>
        <v>20.474999999999998</v>
      </c>
      <c r="I121" s="42">
        <f>SUM(I115:I119)</f>
        <v>82</v>
      </c>
      <c r="J121" s="48">
        <f>SUM(J115:J119)</f>
        <v>590.4</v>
      </c>
      <c r="K121" s="41"/>
      <c r="L121" s="54">
        <v>91.33</v>
      </c>
    </row>
    <row r="122" spans="1:12" ht="15" x14ac:dyDescent="0.25">
      <c r="A122" s="33">
        <v>2</v>
      </c>
      <c r="B122" s="33">
        <v>3</v>
      </c>
      <c r="C122" s="34" t="s">
        <v>27</v>
      </c>
      <c r="D122" s="59" t="s">
        <v>28</v>
      </c>
      <c r="E122" s="35" t="s">
        <v>113</v>
      </c>
      <c r="F122" s="36">
        <v>250</v>
      </c>
      <c r="G122" s="37">
        <v>7.5</v>
      </c>
      <c r="H122" s="37">
        <v>4.5999999999999996</v>
      </c>
      <c r="I122" s="37">
        <v>9</v>
      </c>
      <c r="J122" s="38">
        <v>107</v>
      </c>
      <c r="K122" s="39" t="s">
        <v>103</v>
      </c>
      <c r="L122" s="53"/>
    </row>
    <row r="123" spans="1:12" ht="15" x14ac:dyDescent="0.25">
      <c r="A123" s="33"/>
      <c r="B123" s="33"/>
      <c r="C123" s="34"/>
      <c r="D123" s="59" t="s">
        <v>29</v>
      </c>
      <c r="E123" s="35" t="s">
        <v>75</v>
      </c>
      <c r="F123" s="36">
        <v>100</v>
      </c>
      <c r="G123" s="37">
        <v>13.8</v>
      </c>
      <c r="H123" s="37">
        <v>11.3</v>
      </c>
      <c r="I123" s="37">
        <v>10.1</v>
      </c>
      <c r="J123" s="38">
        <v>198</v>
      </c>
      <c r="K123" s="39">
        <v>271</v>
      </c>
      <c r="L123" s="53"/>
    </row>
    <row r="124" spans="1:12" ht="15" x14ac:dyDescent="0.25">
      <c r="A124" s="33"/>
      <c r="B124" s="33"/>
      <c r="C124" s="34"/>
      <c r="D124" s="59" t="s">
        <v>29</v>
      </c>
      <c r="E124" s="35" t="s">
        <v>38</v>
      </c>
      <c r="F124" s="36">
        <v>150</v>
      </c>
      <c r="G124" s="37">
        <v>8.5</v>
      </c>
      <c r="H124" s="37">
        <v>7.3</v>
      </c>
      <c r="I124" s="37">
        <v>36.6</v>
      </c>
      <c r="J124" s="38">
        <v>246</v>
      </c>
      <c r="K124" s="39">
        <v>302</v>
      </c>
      <c r="L124" s="53"/>
    </row>
    <row r="125" spans="1:12" ht="15" x14ac:dyDescent="0.25">
      <c r="A125" s="33"/>
      <c r="B125" s="33"/>
      <c r="C125" s="34"/>
      <c r="D125" s="59" t="s">
        <v>30</v>
      </c>
      <c r="E125" s="35" t="s">
        <v>64</v>
      </c>
      <c r="F125" s="36">
        <v>200</v>
      </c>
      <c r="G125" s="37">
        <v>0.2</v>
      </c>
      <c r="H125" s="37">
        <v>0.2</v>
      </c>
      <c r="I125" s="37">
        <v>13.9</v>
      </c>
      <c r="J125" s="38">
        <v>58</v>
      </c>
      <c r="K125" s="39">
        <v>342</v>
      </c>
      <c r="L125" s="53"/>
    </row>
    <row r="126" spans="1:12" ht="15" x14ac:dyDescent="0.25">
      <c r="A126" s="33"/>
      <c r="B126" s="33"/>
      <c r="C126" s="34"/>
      <c r="D126" s="59" t="s">
        <v>31</v>
      </c>
      <c r="E126" s="35" t="s">
        <v>66</v>
      </c>
      <c r="F126" s="39">
        <v>26</v>
      </c>
      <c r="G126" s="37">
        <v>1.8199999999999998</v>
      </c>
      <c r="H126" s="37">
        <v>0.65</v>
      </c>
      <c r="I126" s="37">
        <v>13</v>
      </c>
      <c r="J126" s="38">
        <v>62.4</v>
      </c>
      <c r="K126" s="39"/>
      <c r="L126" s="53"/>
    </row>
    <row r="127" spans="1:12" ht="15" x14ac:dyDescent="0.25">
      <c r="A127" s="33"/>
      <c r="B127" s="33"/>
      <c r="C127" s="34"/>
      <c r="D127" s="59" t="s">
        <v>32</v>
      </c>
      <c r="E127" s="35" t="s">
        <v>50</v>
      </c>
      <c r="F127" s="39">
        <v>25</v>
      </c>
      <c r="G127" s="37">
        <v>1.8</v>
      </c>
      <c r="H127" s="37">
        <v>0.3</v>
      </c>
      <c r="I127" s="37">
        <v>10.8</v>
      </c>
      <c r="J127" s="38">
        <v>53</v>
      </c>
      <c r="K127" s="39"/>
      <c r="L127" s="53"/>
    </row>
    <row r="128" spans="1:12" ht="15" x14ac:dyDescent="0.25">
      <c r="A128" s="33"/>
      <c r="B128" s="33"/>
      <c r="C128" s="34"/>
      <c r="D128" s="62"/>
      <c r="E128" s="35"/>
      <c r="F128" s="39"/>
      <c r="G128" s="37"/>
      <c r="H128" s="37"/>
      <c r="I128" s="37"/>
      <c r="J128" s="38"/>
      <c r="K128" s="39"/>
      <c r="L128" s="53"/>
    </row>
    <row r="129" spans="1:12" ht="15" x14ac:dyDescent="0.25">
      <c r="A129" s="33"/>
      <c r="B129" s="33"/>
      <c r="C129" s="34"/>
      <c r="D129" s="61" t="s">
        <v>26</v>
      </c>
      <c r="E129" s="40"/>
      <c r="F129" s="41">
        <f>SUM(F122:F128)</f>
        <v>751</v>
      </c>
      <c r="G129" s="42">
        <f>SUM(G122:G128)</f>
        <v>33.619999999999997</v>
      </c>
      <c r="H129" s="42">
        <f>SUM(H122:H128)</f>
        <v>24.349999999999998</v>
      </c>
      <c r="I129" s="42">
        <f>SUM(I122:I128)</f>
        <v>93.4</v>
      </c>
      <c r="J129" s="48">
        <f>SUM(J122:J128)</f>
        <v>724.4</v>
      </c>
      <c r="K129" s="41"/>
      <c r="L129" s="54">
        <v>109.6</v>
      </c>
    </row>
    <row r="130" spans="1:12" ht="15" x14ac:dyDescent="0.2">
      <c r="A130" s="43">
        <v>2</v>
      </c>
      <c r="B130" s="43">
        <v>3</v>
      </c>
      <c r="C130" s="75" t="s">
        <v>33</v>
      </c>
      <c r="D130" s="76"/>
      <c r="E130" s="44"/>
      <c r="F130" s="45">
        <f>F121+F129</f>
        <v>1337</v>
      </c>
      <c r="G130" s="46">
        <f>G121+G129</f>
        <v>53.989999999999995</v>
      </c>
      <c r="H130" s="46">
        <f>H121+H129</f>
        <v>44.824999999999996</v>
      </c>
      <c r="I130" s="46">
        <f>I121+I129</f>
        <v>175.4</v>
      </c>
      <c r="J130" s="47">
        <f>J121+J129</f>
        <v>1314.8</v>
      </c>
      <c r="K130" s="45"/>
      <c r="L130" s="55">
        <f>L121+L129</f>
        <v>200.93</v>
      </c>
    </row>
    <row r="131" spans="1:12" ht="15" x14ac:dyDescent="0.25">
      <c r="A131" s="33">
        <v>2</v>
      </c>
      <c r="B131" s="33">
        <v>4</v>
      </c>
      <c r="C131" s="34" t="s">
        <v>22</v>
      </c>
      <c r="D131" s="59" t="s">
        <v>23</v>
      </c>
      <c r="E131" s="35" t="s">
        <v>48</v>
      </c>
      <c r="F131" s="36">
        <v>205</v>
      </c>
      <c r="G131" s="37">
        <v>6.2</v>
      </c>
      <c r="H131" s="37">
        <v>8.5</v>
      </c>
      <c r="I131" s="37">
        <v>31.6</v>
      </c>
      <c r="J131" s="38">
        <v>228</v>
      </c>
      <c r="K131" s="39" t="s">
        <v>76</v>
      </c>
      <c r="L131" s="53"/>
    </row>
    <row r="132" spans="1:12" ht="15" x14ac:dyDescent="0.25">
      <c r="A132" s="33"/>
      <c r="B132" s="33"/>
      <c r="C132" s="34"/>
      <c r="D132" s="59" t="s">
        <v>24</v>
      </c>
      <c r="E132" s="35" t="s">
        <v>42</v>
      </c>
      <c r="F132" s="36">
        <v>200</v>
      </c>
      <c r="G132" s="37">
        <v>0.2</v>
      </c>
      <c r="H132" s="37">
        <v>0.1</v>
      </c>
      <c r="I132" s="37">
        <v>10.1</v>
      </c>
      <c r="J132" s="38">
        <v>41</v>
      </c>
      <c r="K132" s="39">
        <v>376</v>
      </c>
      <c r="L132" s="53"/>
    </row>
    <row r="133" spans="1:12" ht="15" x14ac:dyDescent="0.25">
      <c r="A133" s="33"/>
      <c r="B133" s="33"/>
      <c r="C133" s="34"/>
      <c r="D133" s="59" t="s">
        <v>31</v>
      </c>
      <c r="E133" s="35" t="s">
        <v>104</v>
      </c>
      <c r="F133" s="36">
        <v>40</v>
      </c>
      <c r="G133" s="37">
        <v>2.2000000000000002</v>
      </c>
      <c r="H133" s="37">
        <v>8.0500000000000007</v>
      </c>
      <c r="I133" s="37">
        <v>15.1</v>
      </c>
      <c r="J133" s="38">
        <v>138</v>
      </c>
      <c r="K133" s="39"/>
      <c r="L133" s="53"/>
    </row>
    <row r="134" spans="1:12" ht="15" x14ac:dyDescent="0.25">
      <c r="A134" s="33"/>
      <c r="B134" s="33"/>
      <c r="C134" s="34"/>
      <c r="D134" s="59" t="s">
        <v>57</v>
      </c>
      <c r="E134" s="35" t="s">
        <v>98</v>
      </c>
      <c r="F134" s="36">
        <v>100</v>
      </c>
      <c r="G134" s="37">
        <v>11.2</v>
      </c>
      <c r="H134" s="37">
        <v>25.2</v>
      </c>
      <c r="I134" s="37">
        <v>46</v>
      </c>
      <c r="J134" s="38">
        <v>82</v>
      </c>
      <c r="K134" s="39"/>
      <c r="L134" s="53"/>
    </row>
    <row r="135" spans="1:12" ht="15" x14ac:dyDescent="0.25">
      <c r="A135" s="33"/>
      <c r="B135" s="33"/>
      <c r="C135" s="34"/>
      <c r="D135" s="59"/>
      <c r="E135" s="35"/>
      <c r="F135" s="36"/>
      <c r="G135" s="37"/>
      <c r="H135" s="37"/>
      <c r="I135" s="37"/>
      <c r="J135" s="38"/>
      <c r="K135" s="39"/>
      <c r="L135" s="53"/>
    </row>
    <row r="136" spans="1:12" ht="15" x14ac:dyDescent="0.25">
      <c r="A136" s="33"/>
      <c r="B136" s="33"/>
      <c r="C136" s="34"/>
      <c r="D136" s="61" t="s">
        <v>26</v>
      </c>
      <c r="E136" s="40"/>
      <c r="F136" s="41">
        <f>SUM(F131:F134)</f>
        <v>545</v>
      </c>
      <c r="G136" s="42">
        <f>SUM(G131:G134)</f>
        <v>19.8</v>
      </c>
      <c r="H136" s="42">
        <f>SUM(H131:H134)</f>
        <v>41.849999999999994</v>
      </c>
      <c r="I136" s="42">
        <f>SUM(I131:I134)</f>
        <v>102.80000000000001</v>
      </c>
      <c r="J136" s="48">
        <f>SUM(J131:J134)</f>
        <v>489</v>
      </c>
      <c r="K136" s="41"/>
      <c r="L136" s="54">
        <v>91.33</v>
      </c>
    </row>
    <row r="137" spans="1:12" ht="25.5" x14ac:dyDescent="0.25">
      <c r="A137" s="33">
        <f>A131</f>
        <v>2</v>
      </c>
      <c r="B137" s="33">
        <f>B131</f>
        <v>4</v>
      </c>
      <c r="C137" s="34" t="s">
        <v>27</v>
      </c>
      <c r="D137" s="59" t="s">
        <v>28</v>
      </c>
      <c r="E137" s="35" t="s">
        <v>114</v>
      </c>
      <c r="F137" s="36">
        <v>265</v>
      </c>
      <c r="G137" s="37">
        <v>3.8</v>
      </c>
      <c r="H137" s="37">
        <v>5</v>
      </c>
      <c r="I137" s="37">
        <v>7.8</v>
      </c>
      <c r="J137" s="38">
        <v>92</v>
      </c>
      <c r="K137" s="39">
        <v>88</v>
      </c>
      <c r="L137" s="53"/>
    </row>
    <row r="138" spans="1:12" ht="15" x14ac:dyDescent="0.25">
      <c r="A138" s="33"/>
      <c r="B138" s="33"/>
      <c r="C138" s="34"/>
      <c r="D138" s="59" t="s">
        <v>29</v>
      </c>
      <c r="E138" s="35" t="s">
        <v>88</v>
      </c>
      <c r="F138" s="36">
        <v>150</v>
      </c>
      <c r="G138" s="37">
        <v>13.8</v>
      </c>
      <c r="H138" s="37">
        <v>16.600000000000001</v>
      </c>
      <c r="I138" s="37">
        <v>15</v>
      </c>
      <c r="J138" s="38">
        <v>264</v>
      </c>
      <c r="K138" s="39">
        <v>278</v>
      </c>
      <c r="L138" s="53"/>
    </row>
    <row r="139" spans="1:12" ht="15" x14ac:dyDescent="0.25">
      <c r="A139" s="33"/>
      <c r="B139" s="33"/>
      <c r="C139" s="34"/>
      <c r="D139" s="59" t="s">
        <v>29</v>
      </c>
      <c r="E139" s="35" t="s">
        <v>41</v>
      </c>
      <c r="F139" s="36">
        <v>150</v>
      </c>
      <c r="G139" s="37">
        <v>5.4</v>
      </c>
      <c r="H139" s="37">
        <v>4.9000000000000004</v>
      </c>
      <c r="I139" s="37">
        <v>27.9</v>
      </c>
      <c r="J139" s="38">
        <v>178</v>
      </c>
      <c r="K139" s="39">
        <v>309</v>
      </c>
      <c r="L139" s="53"/>
    </row>
    <row r="140" spans="1:12" ht="15" x14ac:dyDescent="0.25">
      <c r="A140" s="33"/>
      <c r="B140" s="33"/>
      <c r="C140" s="34"/>
      <c r="D140" s="59" t="s">
        <v>30</v>
      </c>
      <c r="E140" s="35" t="s">
        <v>72</v>
      </c>
      <c r="F140" s="36">
        <v>200</v>
      </c>
      <c r="G140" s="37">
        <v>0.7</v>
      </c>
      <c r="H140" s="37">
        <v>0.3</v>
      </c>
      <c r="I140" s="37">
        <v>24.6</v>
      </c>
      <c r="J140" s="38">
        <v>104</v>
      </c>
      <c r="K140" s="39">
        <v>388</v>
      </c>
      <c r="L140" s="53"/>
    </row>
    <row r="141" spans="1:12" ht="15" x14ac:dyDescent="0.25">
      <c r="A141" s="33"/>
      <c r="B141" s="33"/>
      <c r="C141" s="34"/>
      <c r="D141" s="59" t="s">
        <v>31</v>
      </c>
      <c r="E141" s="35" t="s">
        <v>66</v>
      </c>
      <c r="F141" s="39">
        <v>43</v>
      </c>
      <c r="G141" s="37">
        <v>3.01</v>
      </c>
      <c r="H141" s="37">
        <v>1.075</v>
      </c>
      <c r="I141" s="37">
        <v>21.5</v>
      </c>
      <c r="J141" s="38">
        <v>103.2</v>
      </c>
      <c r="K141" s="39"/>
      <c r="L141" s="53"/>
    </row>
    <row r="142" spans="1:12" ht="15" x14ac:dyDescent="0.25">
      <c r="A142" s="33"/>
      <c r="B142" s="33"/>
      <c r="C142" s="34"/>
      <c r="D142" s="59" t="s">
        <v>32</v>
      </c>
      <c r="E142" s="35" t="s">
        <v>50</v>
      </c>
      <c r="F142" s="39">
        <v>30</v>
      </c>
      <c r="G142" s="37">
        <v>2.16</v>
      </c>
      <c r="H142" s="37">
        <v>0.36</v>
      </c>
      <c r="I142" s="37">
        <v>12.96</v>
      </c>
      <c r="J142" s="38">
        <v>63.6</v>
      </c>
      <c r="K142" s="39"/>
      <c r="L142" s="53"/>
    </row>
    <row r="143" spans="1:12" ht="15" x14ac:dyDescent="0.25">
      <c r="A143" s="33"/>
      <c r="B143" s="33"/>
      <c r="C143" s="34"/>
      <c r="D143" s="59"/>
      <c r="E143" s="35"/>
      <c r="F143" s="39"/>
      <c r="G143" s="37"/>
      <c r="H143" s="37"/>
      <c r="I143" s="37"/>
      <c r="J143" s="38"/>
      <c r="K143" s="39"/>
      <c r="L143" s="53"/>
    </row>
    <row r="144" spans="1:12" ht="15" x14ac:dyDescent="0.25">
      <c r="A144" s="33"/>
      <c r="B144" s="33"/>
      <c r="C144" s="34"/>
      <c r="D144" s="59"/>
      <c r="E144" s="35"/>
      <c r="F144" s="36"/>
      <c r="G144" s="37"/>
      <c r="H144" s="37"/>
      <c r="I144" s="37"/>
      <c r="J144" s="38"/>
      <c r="K144" s="39"/>
      <c r="L144" s="53"/>
    </row>
    <row r="145" spans="1:12" ht="15" x14ac:dyDescent="0.25">
      <c r="A145" s="33"/>
      <c r="B145" s="33"/>
      <c r="C145" s="34"/>
      <c r="D145" s="61" t="s">
        <v>26</v>
      </c>
      <c r="E145" s="40"/>
      <c r="F145" s="41">
        <f>SUM(F137:F143)</f>
        <v>838</v>
      </c>
      <c r="G145" s="42">
        <f>SUM(G137:G143)</f>
        <v>28.87</v>
      </c>
      <c r="H145" s="42">
        <f>SUM(H137:H143)</f>
        <v>28.234999999999999</v>
      </c>
      <c r="I145" s="42">
        <f>SUM(I137:I143)</f>
        <v>109.76000000000002</v>
      </c>
      <c r="J145" s="48">
        <f>SUM(J137:J143)</f>
        <v>804.80000000000007</v>
      </c>
      <c r="K145" s="41"/>
      <c r="L145" s="54">
        <v>109.6</v>
      </c>
    </row>
    <row r="146" spans="1:12" ht="15" x14ac:dyDescent="0.2">
      <c r="A146" s="43">
        <f>A131</f>
        <v>2</v>
      </c>
      <c r="B146" s="43">
        <f>B131</f>
        <v>4</v>
      </c>
      <c r="C146" s="75" t="s">
        <v>33</v>
      </c>
      <c r="D146" s="76"/>
      <c r="E146" s="44"/>
      <c r="F146" s="45">
        <f>F136+F145</f>
        <v>1383</v>
      </c>
      <c r="G146" s="46">
        <f>G136+G145</f>
        <v>48.67</v>
      </c>
      <c r="H146" s="46">
        <f>H136+H145</f>
        <v>70.084999999999994</v>
      </c>
      <c r="I146" s="46">
        <f>I136+I145</f>
        <v>212.56000000000003</v>
      </c>
      <c r="J146" s="47">
        <f>J136+J145</f>
        <v>1293.8000000000002</v>
      </c>
      <c r="K146" s="45"/>
      <c r="L146" s="55">
        <f>L136+L145</f>
        <v>200.93</v>
      </c>
    </row>
    <row r="147" spans="1:12" ht="15" x14ac:dyDescent="0.25">
      <c r="A147" s="33">
        <v>2</v>
      </c>
      <c r="B147" s="33">
        <v>5</v>
      </c>
      <c r="C147" s="34" t="s">
        <v>22</v>
      </c>
      <c r="D147" s="59" t="s">
        <v>91</v>
      </c>
      <c r="E147" s="35" t="s">
        <v>92</v>
      </c>
      <c r="F147" s="36">
        <v>60</v>
      </c>
      <c r="G147" s="37">
        <v>0.5</v>
      </c>
      <c r="H147" s="37">
        <v>0</v>
      </c>
      <c r="I147" s="37">
        <v>1.5</v>
      </c>
      <c r="J147" s="38">
        <v>8</v>
      </c>
      <c r="K147" s="39">
        <v>71</v>
      </c>
      <c r="L147" s="53"/>
    </row>
    <row r="148" spans="1:12" ht="15" x14ac:dyDescent="0.25">
      <c r="A148" s="33"/>
      <c r="B148" s="33"/>
      <c r="C148" s="34"/>
      <c r="D148" s="59" t="s">
        <v>23</v>
      </c>
      <c r="E148" s="35" t="s">
        <v>84</v>
      </c>
      <c r="F148" s="36">
        <v>90</v>
      </c>
      <c r="G148" s="37">
        <v>14.6</v>
      </c>
      <c r="H148" s="37">
        <v>7.9</v>
      </c>
      <c r="I148" s="37">
        <v>5.2</v>
      </c>
      <c r="J148" s="38">
        <v>156</v>
      </c>
      <c r="K148" s="39" t="s">
        <v>85</v>
      </c>
      <c r="L148" s="53"/>
    </row>
    <row r="149" spans="1:12" ht="15" x14ac:dyDescent="0.25">
      <c r="A149" s="33"/>
      <c r="B149" s="33"/>
      <c r="C149" s="34"/>
      <c r="D149" s="59" t="s">
        <v>23</v>
      </c>
      <c r="E149" s="35" t="s">
        <v>77</v>
      </c>
      <c r="F149" s="36">
        <v>150</v>
      </c>
      <c r="G149" s="37">
        <v>3.7</v>
      </c>
      <c r="H149" s="37">
        <v>6.3</v>
      </c>
      <c r="I149" s="37">
        <v>28.5</v>
      </c>
      <c r="J149" s="38">
        <v>185</v>
      </c>
      <c r="K149" s="39">
        <v>304</v>
      </c>
      <c r="L149" s="53"/>
    </row>
    <row r="150" spans="1:12" ht="15" x14ac:dyDescent="0.25">
      <c r="A150" s="33"/>
      <c r="B150" s="33"/>
      <c r="C150" s="34"/>
      <c r="D150" s="59" t="s">
        <v>24</v>
      </c>
      <c r="E150" s="35" t="s">
        <v>59</v>
      </c>
      <c r="F150" s="36">
        <v>200</v>
      </c>
      <c r="G150" s="37">
        <v>0</v>
      </c>
      <c r="H150" s="37">
        <v>0</v>
      </c>
      <c r="I150" s="37">
        <v>28</v>
      </c>
      <c r="J150" s="38">
        <v>112</v>
      </c>
      <c r="K150" s="39" t="s">
        <v>68</v>
      </c>
      <c r="L150" s="53"/>
    </row>
    <row r="151" spans="1:12" ht="15" x14ac:dyDescent="0.25">
      <c r="A151" s="33"/>
      <c r="B151" s="33"/>
      <c r="C151" s="34"/>
      <c r="D151" s="59" t="s">
        <v>31</v>
      </c>
      <c r="E151" s="35" t="s">
        <v>66</v>
      </c>
      <c r="F151" s="36">
        <v>29</v>
      </c>
      <c r="G151" s="37">
        <v>2.0299999999999998</v>
      </c>
      <c r="H151" s="37">
        <v>0.72499999999999998</v>
      </c>
      <c r="I151" s="37">
        <v>14.5</v>
      </c>
      <c r="J151" s="38">
        <v>69.599999999999994</v>
      </c>
      <c r="K151" s="39"/>
      <c r="L151" s="53"/>
    </row>
    <row r="152" spans="1:12" ht="15" x14ac:dyDescent="0.25">
      <c r="A152" s="33"/>
      <c r="B152" s="33"/>
      <c r="C152" s="34"/>
      <c r="D152" s="59"/>
      <c r="E152" s="35"/>
      <c r="F152" s="36"/>
      <c r="G152" s="37"/>
      <c r="H152" s="37"/>
      <c r="I152" s="37"/>
      <c r="J152" s="38"/>
      <c r="K152" s="39"/>
      <c r="L152" s="53"/>
    </row>
    <row r="153" spans="1:12" ht="15.75" customHeight="1" x14ac:dyDescent="0.25">
      <c r="A153" s="33"/>
      <c r="B153" s="33"/>
      <c r="C153" s="34"/>
      <c r="D153" s="61" t="s">
        <v>26</v>
      </c>
      <c r="E153" s="40"/>
      <c r="F153" s="41">
        <f>SUM(F147:F151)</f>
        <v>529</v>
      </c>
      <c r="G153" s="42">
        <f>SUM(G147:G151)</f>
        <v>20.830000000000002</v>
      </c>
      <c r="H153" s="42">
        <f>SUM(H147:H151)</f>
        <v>14.924999999999999</v>
      </c>
      <c r="I153" s="42">
        <f>SUM(I147:I151)</f>
        <v>77.7</v>
      </c>
      <c r="J153" s="48">
        <f>SUM(J147:J151)</f>
        <v>530.6</v>
      </c>
      <c r="K153" s="41"/>
      <c r="L153" s="54">
        <v>91.33</v>
      </c>
    </row>
    <row r="154" spans="1:12" ht="15" x14ac:dyDescent="0.25">
      <c r="A154" s="33">
        <v>2</v>
      </c>
      <c r="B154" s="33">
        <v>5</v>
      </c>
      <c r="C154" s="34" t="s">
        <v>27</v>
      </c>
      <c r="D154" s="59" t="s">
        <v>28</v>
      </c>
      <c r="E154" s="35" t="s">
        <v>46</v>
      </c>
      <c r="F154" s="36">
        <v>295</v>
      </c>
      <c r="G154" s="37">
        <v>12.7</v>
      </c>
      <c r="H154" s="37">
        <v>1</v>
      </c>
      <c r="I154" s="37">
        <v>15.9</v>
      </c>
      <c r="J154" s="38">
        <v>124</v>
      </c>
      <c r="K154" s="39" t="s">
        <v>47</v>
      </c>
      <c r="L154" s="53"/>
    </row>
    <row r="155" spans="1:12" ht="15" x14ac:dyDescent="0.25">
      <c r="A155" s="33"/>
      <c r="B155" s="33"/>
      <c r="C155" s="34"/>
      <c r="D155" s="59" t="s">
        <v>29</v>
      </c>
      <c r="E155" s="35" t="s">
        <v>89</v>
      </c>
      <c r="F155" s="36">
        <v>100</v>
      </c>
      <c r="G155" s="37">
        <v>13.7</v>
      </c>
      <c r="H155" s="37">
        <v>10.5</v>
      </c>
      <c r="I155" s="37">
        <v>7.5</v>
      </c>
      <c r="J155" s="38">
        <v>179</v>
      </c>
      <c r="K155" s="39" t="s">
        <v>90</v>
      </c>
      <c r="L155" s="53"/>
    </row>
    <row r="156" spans="1:12" ht="15" x14ac:dyDescent="0.25">
      <c r="A156" s="33"/>
      <c r="B156" s="33"/>
      <c r="C156" s="34"/>
      <c r="D156" s="59" t="s">
        <v>29</v>
      </c>
      <c r="E156" s="35" t="s">
        <v>38</v>
      </c>
      <c r="F156" s="36">
        <v>150</v>
      </c>
      <c r="G156" s="37">
        <v>8.5</v>
      </c>
      <c r="H156" s="37">
        <v>7.3</v>
      </c>
      <c r="I156" s="37">
        <v>36.6</v>
      </c>
      <c r="J156" s="38">
        <v>246</v>
      </c>
      <c r="K156" s="39">
        <v>302</v>
      </c>
      <c r="L156" s="53"/>
    </row>
    <row r="157" spans="1:12" ht="15" x14ac:dyDescent="0.25">
      <c r="A157" s="33"/>
      <c r="B157" s="33"/>
      <c r="C157" s="34"/>
      <c r="D157" s="59" t="s">
        <v>25</v>
      </c>
      <c r="E157" s="35" t="s">
        <v>35</v>
      </c>
      <c r="F157" s="36">
        <v>110</v>
      </c>
      <c r="G157" s="37">
        <v>0.4</v>
      </c>
      <c r="H157" s="37">
        <v>0.4</v>
      </c>
      <c r="I157" s="37">
        <v>10.8</v>
      </c>
      <c r="J157" s="38">
        <v>49</v>
      </c>
      <c r="K157" s="39">
        <v>338</v>
      </c>
      <c r="L157" s="53"/>
    </row>
    <row r="158" spans="1:12" ht="15" x14ac:dyDescent="0.25">
      <c r="A158" s="33"/>
      <c r="B158" s="33"/>
      <c r="C158" s="34"/>
      <c r="D158" s="59" t="s">
        <v>30</v>
      </c>
      <c r="E158" s="35" t="s">
        <v>51</v>
      </c>
      <c r="F158" s="36">
        <v>215</v>
      </c>
      <c r="G158" s="37">
        <v>0.3</v>
      </c>
      <c r="H158" s="37">
        <v>0.1</v>
      </c>
      <c r="I158" s="37">
        <v>10.5</v>
      </c>
      <c r="J158" s="38">
        <v>44</v>
      </c>
      <c r="K158" s="39">
        <v>377</v>
      </c>
      <c r="L158" s="53"/>
    </row>
    <row r="159" spans="1:12" ht="15" x14ac:dyDescent="0.25">
      <c r="A159" s="33"/>
      <c r="B159" s="33"/>
      <c r="C159" s="34"/>
      <c r="D159" s="59" t="s">
        <v>31</v>
      </c>
      <c r="E159" s="35" t="s">
        <v>66</v>
      </c>
      <c r="F159" s="39">
        <v>42</v>
      </c>
      <c r="G159" s="37">
        <v>2.9400000000000004</v>
      </c>
      <c r="H159" s="37">
        <v>1.05</v>
      </c>
      <c r="I159" s="37">
        <v>21</v>
      </c>
      <c r="J159" s="38">
        <v>100.80000000000001</v>
      </c>
      <c r="K159" s="39"/>
      <c r="L159" s="53"/>
    </row>
    <row r="160" spans="1:12" ht="15" x14ac:dyDescent="0.25">
      <c r="A160" s="33"/>
      <c r="B160" s="33"/>
      <c r="C160" s="34"/>
      <c r="D160" s="59" t="s">
        <v>32</v>
      </c>
      <c r="E160" s="35" t="s">
        <v>50</v>
      </c>
      <c r="F160" s="39">
        <v>25</v>
      </c>
      <c r="G160" s="37">
        <v>1.8</v>
      </c>
      <c r="H160" s="37">
        <v>0.3</v>
      </c>
      <c r="I160" s="37">
        <v>10.8</v>
      </c>
      <c r="J160" s="38">
        <v>53</v>
      </c>
      <c r="K160" s="39"/>
      <c r="L160" s="53"/>
    </row>
    <row r="161" spans="1:12" ht="15" x14ac:dyDescent="0.25">
      <c r="A161" s="33"/>
      <c r="B161" s="33"/>
      <c r="C161" s="34"/>
      <c r="D161" s="61" t="s">
        <v>26</v>
      </c>
      <c r="E161" s="40"/>
      <c r="F161" s="41">
        <f>SUM(F154:F160)</f>
        <v>937</v>
      </c>
      <c r="G161" s="42">
        <f>SUM(G154:G160)</f>
        <v>40.339999999999989</v>
      </c>
      <c r="H161" s="42">
        <f>SUM(H154:H160)</f>
        <v>20.650000000000002</v>
      </c>
      <c r="I161" s="42">
        <f>SUM(I154:I160)</f>
        <v>113.1</v>
      </c>
      <c r="J161" s="48">
        <f>SUM(J154:J160)</f>
        <v>795.8</v>
      </c>
      <c r="K161" s="41"/>
      <c r="L161" s="54">
        <v>109.6</v>
      </c>
    </row>
    <row r="162" spans="1:12" ht="15" x14ac:dyDescent="0.2">
      <c r="A162" s="43">
        <v>2</v>
      </c>
      <c r="B162" s="43">
        <v>5</v>
      </c>
      <c r="C162" s="75" t="s">
        <v>33</v>
      </c>
      <c r="D162" s="76"/>
      <c r="E162" s="44"/>
      <c r="F162" s="45">
        <f>F153+F161</f>
        <v>1466</v>
      </c>
      <c r="G162" s="46">
        <f>G153+G161</f>
        <v>61.169999999999987</v>
      </c>
      <c r="H162" s="46">
        <f>H153+H161</f>
        <v>35.575000000000003</v>
      </c>
      <c r="I162" s="46">
        <f>I153+I161</f>
        <v>190.8</v>
      </c>
      <c r="J162" s="47">
        <f>J153+J161</f>
        <v>1326.4</v>
      </c>
      <c r="K162" s="45"/>
      <c r="L162" s="55">
        <f>L153+L161</f>
        <v>200.93</v>
      </c>
    </row>
    <row r="163" spans="1:12" ht="15.75" thickBot="1" x14ac:dyDescent="0.25">
      <c r="A163" s="19"/>
      <c r="B163" s="20"/>
      <c r="C163" s="21"/>
      <c r="D163" s="22"/>
      <c r="E163" s="23"/>
      <c r="F163" s="24"/>
      <c r="G163" s="25"/>
      <c r="H163" s="25"/>
      <c r="I163" s="25"/>
      <c r="J163" s="26"/>
      <c r="K163" s="24"/>
      <c r="L163" s="56"/>
    </row>
    <row r="164" spans="1:12" ht="13.5" thickBot="1" x14ac:dyDescent="0.25">
      <c r="A164" s="9"/>
      <c r="B164" s="10"/>
      <c r="C164" s="78" t="s">
        <v>34</v>
      </c>
      <c r="D164" s="78"/>
      <c r="E164" s="78"/>
      <c r="F164" s="14">
        <f>(F20+F35+F51+F67+F83+F99+F114+F130+F146+F162)/(IF(F20=0,0,1)+IF(F35=0,0,1)+IF(F51=0,0,1)+IF(F67=0,0,1)+IF(F83=0,0,1)+IF(F99=0,0,1)+IF(F114=0,0,1)+IF(F130=0,0,1)+IF(F146=0,0,1)+IF(F162=0,0,1))</f>
        <v>1359</v>
      </c>
      <c r="G164" s="14">
        <f>(G20+G35+G51+G67+G83+G99+G114+G130+G146+G162)/(IF(G20=0,0,1)+IF(G35=0,0,1)+IF(G51=0,0,1)+IF(G67=0,0,1)+IF(G83=0,0,1)+IF(G99=0,0,1)+IF(G114=0,0,1)+IF(G130=0,0,1)+IF(G146=0,0,1)+IF(G162=0,0,1))</f>
        <v>50.823999999999998</v>
      </c>
      <c r="H164" s="14">
        <f>(H20+H35+H51+H67+H83+H99+H114+H130+H146+H162)/(IF(H20=0,0,1)+IF(H35=0,0,1)+IF(H51=0,0,1)+IF(H67=0,0,1)+IF(H83=0,0,1)+IF(H99=0,0,1)+IF(H114=0,0,1)+IF(H130=0,0,1)+IF(H146=0,0,1)+IF(H162=0,0,1))</f>
        <v>44.936199999999999</v>
      </c>
      <c r="I164" s="14">
        <f>(I20+I35+I51+I67+I83+I99+I114+I130+I146+I162)/(IF(I20=0,0,1)+IF(I35=0,0,1)+IF(I51=0,0,1)+IF(I67=0,0,1)+IF(I83=0,0,1)+IF(I99=0,0,1)+IF(I114=0,0,1)+IF(I130=0,0,1)+IF(I146=0,0,1)+IF(I162=0,0,1))</f>
        <v>179.09640000000002</v>
      </c>
      <c r="J164" s="17">
        <f>(J20+J35+J51+J67+J83+J99+J114+J130+J146+J162)/(IF(J20=0,0,1)+IF(J35=0,0,1)+IF(J51=0,0,1)+IF(J67=0,0,1)+IF(J83=0,0,1)+IF(J99=0,0,1)+IF(J114=0,0,1)+IF(J130=0,0,1)+IF(J146=0,0,1)+IF(J162=0,0,1))</f>
        <v>1285.2999999999997</v>
      </c>
      <c r="K164" s="11"/>
      <c r="L164" s="57">
        <f>(L20+L35+L51+L67+L83+L99+L114+L130+L146+L162)/(IF(L20=0,0,1)+IF(L35=0,0,1)+IF(L51=0,0,1)+IF(L67=0,0,1)+IF(L83=0,0,1)+IF(L99=0,0,1)+IF(L114=0,0,1)+IF(L130=0,0,1)+IF(L146=0,0,1)+IF(L162=0,0,1))</f>
        <v>200.93000000000004</v>
      </c>
    </row>
    <row r="168" spans="1:12" x14ac:dyDescent="0.2">
      <c r="G168" s="1"/>
      <c r="I168" s="1"/>
      <c r="J168" s="1"/>
    </row>
  </sheetData>
  <autoFilter ref="E1:E164"/>
  <mergeCells count="15">
    <mergeCell ref="C164:E164"/>
    <mergeCell ref="C51:D51"/>
    <mergeCell ref="C67:D67"/>
    <mergeCell ref="C83:D83"/>
    <mergeCell ref="C99:D99"/>
    <mergeCell ref="C114:D114"/>
    <mergeCell ref="C130:D130"/>
    <mergeCell ref="C146:D146"/>
    <mergeCell ref="C162:D162"/>
    <mergeCell ref="C1:E1"/>
    <mergeCell ref="H1:K1"/>
    <mergeCell ref="H2:K2"/>
    <mergeCell ref="C20:D20"/>
    <mergeCell ref="C35:D35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cp:lastPrinted>2025-05-12T08:54:31Z</cp:lastPrinted>
  <dcterms:created xsi:type="dcterms:W3CDTF">2022-05-16T14:23:56Z</dcterms:created>
  <dcterms:modified xsi:type="dcterms:W3CDTF">2025-05-12T08:55:02Z</dcterms:modified>
</cp:coreProperties>
</file>